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11100" windowHeight="6090"/>
  </bookViews>
  <sheets>
    <sheet name="01-04-2016" sheetId="6" r:id="rId1"/>
  </sheets>
  <definedNames>
    <definedName name="_xlnm.Print_Area" localSheetId="0">'01-04-2016'!$A$1:$D$48</definedName>
  </definedNames>
  <calcPr calcId="145621"/>
</workbook>
</file>

<file path=xl/calcChain.xml><?xml version="1.0" encoding="utf-8"?>
<calcChain xmlns="http://schemas.openxmlformats.org/spreadsheetml/2006/main">
  <c r="C41" i="6" l="1"/>
  <c r="C9" i="6" l="1"/>
  <c r="C21" i="6"/>
  <c r="C15" i="6"/>
  <c r="C24" i="6"/>
  <c r="C32" i="6" l="1"/>
  <c r="D9" i="6" s="1"/>
  <c r="D15" i="6" l="1"/>
  <c r="C43" i="6"/>
  <c r="D14" i="6"/>
  <c r="D29" i="6"/>
  <c r="D11" i="6"/>
  <c r="D20" i="6"/>
  <c r="D28" i="6"/>
  <c r="D27" i="6"/>
  <c r="D21" i="6"/>
  <c r="D12" i="6"/>
  <c r="D10" i="6"/>
  <c r="D32" i="6"/>
  <c r="D23" i="6"/>
  <c r="D24" i="6"/>
  <c r="D30" i="6"/>
  <c r="D19" i="6"/>
  <c r="D18" i="6"/>
  <c r="D25" i="6"/>
  <c r="D17" i="6"/>
  <c r="D22" i="6"/>
  <c r="D31" i="6"/>
  <c r="D16" i="6"/>
  <c r="D13" i="6"/>
  <c r="D26" i="6"/>
</calcChain>
</file>

<file path=xl/sharedStrings.xml><?xml version="1.0" encoding="utf-8"?>
<sst xmlns="http://schemas.openxmlformats.org/spreadsheetml/2006/main" count="44" uniqueCount="41">
  <si>
    <t>Наименование расходов</t>
  </si>
  <si>
    <t>Финансирование</t>
  </si>
  <si>
    <t xml:space="preserve"> - прочие расходы</t>
  </si>
  <si>
    <t>Жилищно-коммунальное хозяйство</t>
  </si>
  <si>
    <t>Удельный вес в общем финанси-ровании, %</t>
  </si>
  <si>
    <t>№ п/п</t>
  </si>
  <si>
    <t>Прочие расходы бюджета</t>
  </si>
  <si>
    <t>Информация</t>
  </si>
  <si>
    <t>Приобретение медикаментов</t>
  </si>
  <si>
    <t xml:space="preserve"> - благоустройство города</t>
  </si>
  <si>
    <t>Департамент финансов Одесского городского совета</t>
  </si>
  <si>
    <t xml:space="preserve"> - реконструкция, капремонт и техническое оснащение бюджетных учреждений </t>
  </si>
  <si>
    <t>Целевой фонд (выполнение программ социально-экономического и культурного развития города)</t>
  </si>
  <si>
    <r>
      <t xml:space="preserve">Прочие расходы по бюджетным учреждениям </t>
    </r>
    <r>
      <rPr>
        <sz val="11"/>
        <rFont val="Times New Roman Cyr"/>
        <family val="1"/>
        <charset val="204"/>
      </rPr>
      <t>(приобретение материалов, инвентаря, оборудования; оплата за услуги; содержание транспортных средств; текущий ремонт зданий, сооружений, инвентаря и т.д.)</t>
    </r>
  </si>
  <si>
    <t xml:space="preserve"> - капитальный ремонт жилого фонда</t>
  </si>
  <si>
    <t xml:space="preserve"> - капитальный ремонт лифтов</t>
  </si>
  <si>
    <t>1. Расходы общего фонда бюджета</t>
  </si>
  <si>
    <t xml:space="preserve"> - содержание и текущий ремонт дорог </t>
  </si>
  <si>
    <t xml:space="preserve"> - капитальный ремонт, реконструкция и строительство дорог </t>
  </si>
  <si>
    <t>Социальная защита населения - всего, в т.ч.:</t>
  </si>
  <si>
    <t>Зарплата работникам бюджетной сферы - всего,  в т.ч. по отраслям:</t>
  </si>
  <si>
    <t>(без учета субвенций из Государственного бюджета Украины на выполнение государственных программ социальной защиты и собственных поступлений бюджетных учреждений)</t>
  </si>
  <si>
    <r>
      <t xml:space="preserve">Реверсная дотация </t>
    </r>
    <r>
      <rPr>
        <b/>
        <i/>
        <sz val="10"/>
        <rFont val="Times New Roman Cyr"/>
        <charset val="204"/>
      </rPr>
      <t>(передача средств в Государственный бюджет Украины)</t>
    </r>
  </si>
  <si>
    <t>2. Расходы специального фонда бюджета</t>
  </si>
  <si>
    <t>Всего с начала года, тыс.грн.</t>
  </si>
  <si>
    <t>Капитальные расходы бюджета развития и дорожного фонда - всего, из них:</t>
  </si>
  <si>
    <t>Итого  расходы специального фонда бюджета</t>
  </si>
  <si>
    <t xml:space="preserve">Всего расходы </t>
  </si>
  <si>
    <t xml:space="preserve">Итого расходы общего фонда бюджета </t>
  </si>
  <si>
    <t>Финансовая поддержка КП "Одесгорэлектротранс"</t>
  </si>
  <si>
    <t>Охрана окружающей природной среды</t>
  </si>
  <si>
    <t>Оплата питания - всего, в т.ч. по отраслям:</t>
  </si>
  <si>
    <t xml:space="preserve"> - "Образование"</t>
  </si>
  <si>
    <t xml:space="preserve"> - "Культура и искусство"</t>
  </si>
  <si>
    <t xml:space="preserve"> - "Соцзащита"</t>
  </si>
  <si>
    <t xml:space="preserve"> - прочие отрасли</t>
  </si>
  <si>
    <t xml:space="preserve"> - "Здравоохранение"</t>
  </si>
  <si>
    <t xml:space="preserve"> - "Здравоохранение" </t>
  </si>
  <si>
    <t xml:space="preserve">Оплата за энергоносители и коммунальные услуги, потребляемые бюджетными учреждениями  </t>
  </si>
  <si>
    <t xml:space="preserve"> - городская целевая программа предоставление социальных услуг и других видов помощи незащищенным слоям населения города Одессы</t>
  </si>
  <si>
    <t>о финансировании расходов  бюджета г.Одессы за 2016 год (по состоянию на 01.10.2016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</si>
</sst>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name val="Arial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i/>
      <sz val="11"/>
      <name val="Times New Roman Cyr"/>
      <charset val="204"/>
    </font>
    <font>
      <b/>
      <i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11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F276"/>
  <sheetViews>
    <sheetView tabSelected="1" topLeftCell="A23" zoomScaleNormal="100" workbookViewId="0">
      <selection activeCell="C31" sqref="C31"/>
    </sheetView>
  </sheetViews>
  <sheetFormatPr defaultRowHeight="12.75" x14ac:dyDescent="0.2"/>
  <cols>
    <col min="1" max="1" width="4.28515625" customWidth="1"/>
    <col min="2" max="2" width="74.28515625" customWidth="1"/>
    <col min="3" max="3" width="12.140625" customWidth="1"/>
    <col min="4" max="4" width="10.85546875" customWidth="1"/>
    <col min="6" max="6" width="10.140625" customWidth="1"/>
  </cols>
  <sheetData>
    <row r="1" spans="1:4" ht="15" x14ac:dyDescent="0.25">
      <c r="A1" s="1"/>
      <c r="B1" s="1"/>
      <c r="C1" s="1"/>
      <c r="D1" s="1"/>
    </row>
    <row r="2" spans="1:4" s="21" customFormat="1" ht="15.75" x14ac:dyDescent="0.2">
      <c r="A2" s="44" t="s">
        <v>7</v>
      </c>
      <c r="B2" s="44"/>
      <c r="C2" s="44"/>
      <c r="D2" s="44"/>
    </row>
    <row r="3" spans="1:4" s="21" customFormat="1" ht="15.75" x14ac:dyDescent="0.2">
      <c r="A3" s="44" t="s">
        <v>40</v>
      </c>
      <c r="B3" s="44"/>
      <c r="C3" s="44"/>
      <c r="D3" s="44"/>
    </row>
    <row r="4" spans="1:4" s="21" customFormat="1" ht="32.25" customHeight="1" x14ac:dyDescent="0.2">
      <c r="A4" s="45" t="s">
        <v>21</v>
      </c>
      <c r="B4" s="45"/>
      <c r="C4" s="45"/>
      <c r="D4" s="45"/>
    </row>
    <row r="5" spans="1:4" ht="15" x14ac:dyDescent="0.25">
      <c r="A5" s="1"/>
      <c r="B5" s="1"/>
      <c r="C5" s="1"/>
      <c r="D5" s="1"/>
    </row>
    <row r="6" spans="1:4" ht="21" customHeight="1" x14ac:dyDescent="0.2">
      <c r="A6" s="46" t="s">
        <v>5</v>
      </c>
      <c r="B6" s="47" t="s">
        <v>0</v>
      </c>
      <c r="C6" s="47" t="s">
        <v>1</v>
      </c>
      <c r="D6" s="47"/>
    </row>
    <row r="7" spans="1:4" ht="90" customHeight="1" x14ac:dyDescent="0.2">
      <c r="A7" s="46"/>
      <c r="B7" s="47"/>
      <c r="C7" s="4" t="s">
        <v>24</v>
      </c>
      <c r="D7" s="4" t="s">
        <v>4</v>
      </c>
    </row>
    <row r="8" spans="1:4" ht="15.75" x14ac:dyDescent="0.2">
      <c r="A8" s="30" t="s">
        <v>16</v>
      </c>
      <c r="B8" s="31"/>
      <c r="C8" s="31"/>
      <c r="D8" s="32"/>
    </row>
    <row r="9" spans="1:4" s="8" customFormat="1" ht="15" x14ac:dyDescent="0.2">
      <c r="A9" s="5">
        <v>1</v>
      </c>
      <c r="B9" s="6" t="s">
        <v>20</v>
      </c>
      <c r="C9" s="7">
        <f>SUM(C10:C14)</f>
        <v>1336406.9000000001</v>
      </c>
      <c r="D9" s="7">
        <f>C9/C32*100</f>
        <v>50.482993280024523</v>
      </c>
    </row>
    <row r="10" spans="1:4" s="11" customFormat="1" ht="15" x14ac:dyDescent="0.2">
      <c r="A10" s="35"/>
      <c r="B10" s="9" t="s">
        <v>32</v>
      </c>
      <c r="C10" s="10">
        <v>647292.80000000005</v>
      </c>
      <c r="D10" s="10">
        <f>C10/C32*100</f>
        <v>24.451593352749267</v>
      </c>
    </row>
    <row r="11" spans="1:4" s="11" customFormat="1" ht="15" x14ac:dyDescent="0.2">
      <c r="A11" s="35"/>
      <c r="B11" s="9" t="s">
        <v>37</v>
      </c>
      <c r="C11" s="10">
        <v>402283.9</v>
      </c>
      <c r="D11" s="10">
        <f>C11/C32*100</f>
        <v>15.196341339125125</v>
      </c>
    </row>
    <row r="12" spans="1:4" s="11" customFormat="1" ht="15" x14ac:dyDescent="0.2">
      <c r="A12" s="35"/>
      <c r="B12" s="9" t="s">
        <v>33</v>
      </c>
      <c r="C12" s="10">
        <v>86746.2</v>
      </c>
      <c r="D12" s="10">
        <f>C12/C32*100</f>
        <v>3.2768521560818513</v>
      </c>
    </row>
    <row r="13" spans="1:4" s="11" customFormat="1" ht="15" x14ac:dyDescent="0.2">
      <c r="A13" s="35"/>
      <c r="B13" s="9" t="s">
        <v>34</v>
      </c>
      <c r="C13" s="10">
        <v>43742</v>
      </c>
      <c r="D13" s="10">
        <f>C13/C32*100</f>
        <v>1.6523613369961145</v>
      </c>
    </row>
    <row r="14" spans="1:4" s="11" customFormat="1" ht="15" x14ac:dyDescent="0.2">
      <c r="A14" s="35"/>
      <c r="B14" s="9" t="s">
        <v>35</v>
      </c>
      <c r="C14" s="10">
        <v>156342</v>
      </c>
      <c r="D14" s="10">
        <f>C14/C32*100</f>
        <v>5.9058450950721619</v>
      </c>
    </row>
    <row r="15" spans="1:4" s="8" customFormat="1" ht="15" x14ac:dyDescent="0.2">
      <c r="A15" s="5">
        <v>2</v>
      </c>
      <c r="B15" s="6" t="s">
        <v>31</v>
      </c>
      <c r="C15" s="12">
        <f>SUM(C16:C18)</f>
        <v>109806.1</v>
      </c>
      <c r="D15" s="7">
        <f>C15/C32*100</f>
        <v>4.147943720139204</v>
      </c>
    </row>
    <row r="16" spans="1:4" s="11" customFormat="1" ht="15" x14ac:dyDescent="0.2">
      <c r="A16" s="35"/>
      <c r="B16" s="9" t="s">
        <v>32</v>
      </c>
      <c r="C16" s="13">
        <v>77197.7</v>
      </c>
      <c r="D16" s="10">
        <f>C16/C32*100</f>
        <v>2.9161559778936703</v>
      </c>
    </row>
    <row r="17" spans="1:6" s="11" customFormat="1" ht="15" x14ac:dyDescent="0.2">
      <c r="A17" s="35"/>
      <c r="B17" s="9" t="s">
        <v>36</v>
      </c>
      <c r="C17" s="13">
        <v>31999.8</v>
      </c>
      <c r="D17" s="10">
        <f>C17/C32*100</f>
        <v>1.2087977758586315</v>
      </c>
    </row>
    <row r="18" spans="1:6" s="11" customFormat="1" ht="15" x14ac:dyDescent="0.2">
      <c r="A18" s="35"/>
      <c r="B18" s="9" t="s">
        <v>35</v>
      </c>
      <c r="C18" s="13">
        <v>608.6</v>
      </c>
      <c r="D18" s="29">
        <f>C18/C32*100</f>
        <v>2.2989966386901269E-2</v>
      </c>
    </row>
    <row r="19" spans="1:6" s="8" customFormat="1" ht="15" x14ac:dyDescent="0.2">
      <c r="A19" s="5">
        <v>3</v>
      </c>
      <c r="B19" s="14" t="s">
        <v>8</v>
      </c>
      <c r="C19" s="12">
        <v>43369.2</v>
      </c>
      <c r="D19" s="7">
        <f>C19/C32*100</f>
        <v>1.638278754891223</v>
      </c>
    </row>
    <row r="20" spans="1:6" s="8" customFormat="1" ht="31.5" customHeight="1" x14ac:dyDescent="0.2">
      <c r="A20" s="5">
        <v>4</v>
      </c>
      <c r="B20" s="27" t="s">
        <v>38</v>
      </c>
      <c r="C20" s="12">
        <v>147488.70000000001</v>
      </c>
      <c r="D20" s="7">
        <f>C20/C32*100</f>
        <v>5.5714102126976091</v>
      </c>
    </row>
    <row r="21" spans="1:6" s="8" customFormat="1" ht="15" x14ac:dyDescent="0.2">
      <c r="A21" s="5">
        <v>5</v>
      </c>
      <c r="B21" s="6" t="s">
        <v>19</v>
      </c>
      <c r="C21" s="12">
        <f>SUM(C22:C23)</f>
        <v>150129.4</v>
      </c>
      <c r="D21" s="7">
        <f>C21/C32*100</f>
        <v>5.6711630951128083</v>
      </c>
    </row>
    <row r="22" spans="1:6" s="11" customFormat="1" ht="30" x14ac:dyDescent="0.2">
      <c r="A22" s="35"/>
      <c r="B22" s="15" t="s">
        <v>39</v>
      </c>
      <c r="C22" s="10">
        <v>137048.9</v>
      </c>
      <c r="D22" s="10">
        <f>C22/C32*100</f>
        <v>5.1770450285274281</v>
      </c>
    </row>
    <row r="23" spans="1:6" s="11" customFormat="1" ht="15" x14ac:dyDescent="0.2">
      <c r="A23" s="35"/>
      <c r="B23" s="3" t="s">
        <v>2</v>
      </c>
      <c r="C23" s="10">
        <v>13080.5</v>
      </c>
      <c r="D23" s="10">
        <f>C23/C32*100</f>
        <v>0.49411806658537955</v>
      </c>
    </row>
    <row r="24" spans="1:6" s="8" customFormat="1" ht="15" x14ac:dyDescent="0.2">
      <c r="A24" s="5">
        <v>6</v>
      </c>
      <c r="B24" s="14" t="s">
        <v>3</v>
      </c>
      <c r="C24" s="12">
        <f>SUM(C25:C27)</f>
        <v>433931.4</v>
      </c>
      <c r="D24" s="12">
        <f>C24/C32*100</f>
        <v>16.391830923793968</v>
      </c>
    </row>
    <row r="25" spans="1:6" s="11" customFormat="1" ht="15" x14ac:dyDescent="0.2">
      <c r="A25" s="36"/>
      <c r="B25" s="9" t="s">
        <v>9</v>
      </c>
      <c r="C25" s="13">
        <v>60793.8</v>
      </c>
      <c r="D25" s="13">
        <f>C25/C32*100</f>
        <v>2.296495922661844</v>
      </c>
    </row>
    <row r="26" spans="1:6" s="11" customFormat="1" ht="15" x14ac:dyDescent="0.2">
      <c r="A26" s="36"/>
      <c r="B26" s="9" t="s">
        <v>17</v>
      </c>
      <c r="C26" s="13">
        <v>163276.1</v>
      </c>
      <c r="D26" s="13">
        <f>C26/C32*100</f>
        <v>6.1677818777264708</v>
      </c>
    </row>
    <row r="27" spans="1:6" s="11" customFormat="1" ht="15" x14ac:dyDescent="0.2">
      <c r="A27" s="37"/>
      <c r="B27" s="9" t="s">
        <v>2</v>
      </c>
      <c r="C27" s="13">
        <v>209861.5</v>
      </c>
      <c r="D27" s="13">
        <f>C27/C32*100</f>
        <v>7.9275531234056524</v>
      </c>
    </row>
    <row r="28" spans="1:6" s="8" customFormat="1" ht="16.5" customHeight="1" x14ac:dyDescent="0.2">
      <c r="A28" s="5">
        <v>7</v>
      </c>
      <c r="B28" s="16" t="s">
        <v>29</v>
      </c>
      <c r="C28" s="7">
        <v>97453.3</v>
      </c>
      <c r="D28" s="7">
        <f>C28/C32*100</f>
        <v>3.6813146422816385</v>
      </c>
    </row>
    <row r="29" spans="1:6" s="8" customFormat="1" ht="47.25" customHeight="1" x14ac:dyDescent="0.2">
      <c r="A29" s="17">
        <v>8</v>
      </c>
      <c r="B29" s="6" t="s">
        <v>13</v>
      </c>
      <c r="C29" s="12">
        <v>152531.5</v>
      </c>
      <c r="D29" s="12">
        <f>C29/C32*100</f>
        <v>5.7619028227795441</v>
      </c>
      <c r="E29" s="18"/>
      <c r="F29" s="18"/>
    </row>
    <row r="30" spans="1:6" s="8" customFormat="1" ht="15" x14ac:dyDescent="0.2">
      <c r="A30" s="5">
        <v>9</v>
      </c>
      <c r="B30" s="14" t="s">
        <v>6</v>
      </c>
      <c r="C30" s="7">
        <v>76965</v>
      </c>
      <c r="D30" s="7">
        <f>C30/C32*100</f>
        <v>2.9073656966280907</v>
      </c>
      <c r="E30" s="18"/>
      <c r="F30" s="18"/>
    </row>
    <row r="31" spans="1:6" s="8" customFormat="1" ht="15" x14ac:dyDescent="0.2">
      <c r="A31" s="5">
        <v>10</v>
      </c>
      <c r="B31" s="14" t="s">
        <v>22</v>
      </c>
      <c r="C31" s="7">
        <v>99160.3</v>
      </c>
      <c r="D31" s="7">
        <f>C31/C32*100</f>
        <v>3.7457968516514062</v>
      </c>
      <c r="E31" s="18"/>
      <c r="F31" s="18"/>
    </row>
    <row r="32" spans="1:6" s="8" customFormat="1" ht="20.25" customHeight="1" x14ac:dyDescent="0.2">
      <c r="A32" s="38" t="s">
        <v>28</v>
      </c>
      <c r="B32" s="39"/>
      <c r="C32" s="19">
        <f>C9+C15+C19+C20+C21+C24+C28+C29+C30+C31</f>
        <v>2647241.7999999998</v>
      </c>
      <c r="D32" s="19">
        <f>C32/C32*100</f>
        <v>100</v>
      </c>
      <c r="E32" s="20"/>
      <c r="F32" s="20"/>
    </row>
    <row r="33" spans="1:4" s="21" customFormat="1" ht="27" customHeight="1" x14ac:dyDescent="0.2">
      <c r="A33" s="40" t="s">
        <v>23</v>
      </c>
      <c r="B33" s="40"/>
      <c r="C33" s="40"/>
      <c r="D33" s="40"/>
    </row>
    <row r="34" spans="1:4" s="21" customFormat="1" ht="30" x14ac:dyDescent="0.2">
      <c r="A34" s="5">
        <v>1</v>
      </c>
      <c r="B34" s="22" t="s">
        <v>25</v>
      </c>
      <c r="C34" s="41">
        <v>897963.6</v>
      </c>
      <c r="D34" s="41"/>
    </row>
    <row r="35" spans="1:4" s="21" customFormat="1" ht="15" customHeight="1" x14ac:dyDescent="0.2">
      <c r="A35" s="35"/>
      <c r="B35" s="3" t="s">
        <v>11</v>
      </c>
      <c r="C35" s="42">
        <v>157873</v>
      </c>
      <c r="D35" s="42"/>
    </row>
    <row r="36" spans="1:4" s="21" customFormat="1" ht="15" x14ac:dyDescent="0.2">
      <c r="A36" s="35"/>
      <c r="B36" s="15" t="s">
        <v>18</v>
      </c>
      <c r="C36" s="42">
        <v>222856.1</v>
      </c>
      <c r="D36" s="42"/>
    </row>
    <row r="37" spans="1:4" s="21" customFormat="1" ht="15" x14ac:dyDescent="0.2">
      <c r="A37" s="35"/>
      <c r="B37" s="23" t="s">
        <v>15</v>
      </c>
      <c r="C37" s="42">
        <v>38042.6</v>
      </c>
      <c r="D37" s="42"/>
    </row>
    <row r="38" spans="1:4" s="21" customFormat="1" ht="15" x14ac:dyDescent="0.2">
      <c r="A38" s="35"/>
      <c r="B38" s="23" t="s">
        <v>14</v>
      </c>
      <c r="C38" s="42">
        <v>17980.8</v>
      </c>
      <c r="D38" s="42"/>
    </row>
    <row r="39" spans="1:4" s="21" customFormat="1" ht="30" x14ac:dyDescent="0.2">
      <c r="A39" s="5">
        <v>2</v>
      </c>
      <c r="B39" s="22" t="s">
        <v>12</v>
      </c>
      <c r="C39" s="41">
        <v>131.30000000000001</v>
      </c>
      <c r="D39" s="41"/>
    </row>
    <row r="40" spans="1:4" s="21" customFormat="1" ht="15" x14ac:dyDescent="0.2">
      <c r="A40" s="5">
        <v>3</v>
      </c>
      <c r="B40" s="22" t="s">
        <v>30</v>
      </c>
      <c r="C40" s="41">
        <v>3347.6</v>
      </c>
      <c r="D40" s="41"/>
    </row>
    <row r="41" spans="1:4" s="21" customFormat="1" ht="15.75" x14ac:dyDescent="0.2">
      <c r="A41" s="33" t="s">
        <v>26</v>
      </c>
      <c r="B41" s="33"/>
      <c r="C41" s="48">
        <f>C34+C39+C40+77</f>
        <v>901519.5</v>
      </c>
      <c r="D41" s="48"/>
    </row>
    <row r="42" spans="1:4" s="21" customFormat="1" x14ac:dyDescent="0.2">
      <c r="A42" s="28"/>
      <c r="B42" s="28"/>
      <c r="C42" s="43"/>
      <c r="D42" s="43"/>
    </row>
    <row r="43" spans="1:4" s="21" customFormat="1" ht="19.5" customHeight="1" x14ac:dyDescent="0.2">
      <c r="A43" s="33" t="s">
        <v>27</v>
      </c>
      <c r="B43" s="33"/>
      <c r="C43" s="48">
        <f>C32+C41</f>
        <v>3548761.3</v>
      </c>
      <c r="D43" s="48"/>
    </row>
    <row r="44" spans="1:4" s="21" customFormat="1" x14ac:dyDescent="0.2">
      <c r="A44" s="24"/>
      <c r="B44" s="25"/>
      <c r="C44" s="25"/>
      <c r="D44" s="25"/>
    </row>
    <row r="45" spans="1:4" s="21" customFormat="1" ht="14.25" x14ac:dyDescent="0.2">
      <c r="A45" s="24"/>
      <c r="B45" s="34" t="s">
        <v>10</v>
      </c>
      <c r="C45" s="34"/>
      <c r="D45" s="34"/>
    </row>
    <row r="46" spans="1:4" s="21" customFormat="1" x14ac:dyDescent="0.2">
      <c r="A46" s="24"/>
      <c r="B46" s="25"/>
      <c r="C46" s="25"/>
      <c r="D46" s="25"/>
    </row>
    <row r="47" spans="1:4" s="21" customFormat="1" x14ac:dyDescent="0.2">
      <c r="A47" s="24"/>
      <c r="B47" s="25"/>
      <c r="C47" s="25"/>
      <c r="D47" s="25"/>
    </row>
    <row r="48" spans="1:4" s="21" customFormat="1" x14ac:dyDescent="0.2">
      <c r="A48" s="26"/>
    </row>
    <row r="49" spans="1:1" s="21" customFormat="1" x14ac:dyDescent="0.2">
      <c r="A49" s="26"/>
    </row>
    <row r="50" spans="1:1" s="21" customFormat="1" x14ac:dyDescent="0.2">
      <c r="A50" s="26"/>
    </row>
    <row r="51" spans="1:1" s="21" customFormat="1" x14ac:dyDescent="0.2">
      <c r="A51" s="26"/>
    </row>
    <row r="52" spans="1:1" s="21" customFormat="1" x14ac:dyDescent="0.2">
      <c r="A52" s="26"/>
    </row>
    <row r="53" spans="1:1" s="21" customFormat="1" x14ac:dyDescent="0.2">
      <c r="A53" s="26"/>
    </row>
    <row r="54" spans="1:1" s="21" customFormat="1" x14ac:dyDescent="0.2">
      <c r="A54" s="26"/>
    </row>
    <row r="55" spans="1:1" s="21" customFormat="1" x14ac:dyDescent="0.2">
      <c r="A55" s="26"/>
    </row>
    <row r="56" spans="1:1" s="21" customFormat="1" x14ac:dyDescent="0.2">
      <c r="A56" s="26"/>
    </row>
    <row r="57" spans="1:1" s="21" customFormat="1" x14ac:dyDescent="0.2">
      <c r="A57" s="26"/>
    </row>
    <row r="58" spans="1:1" s="21" customFormat="1" x14ac:dyDescent="0.2">
      <c r="A58" s="26"/>
    </row>
    <row r="59" spans="1:1" s="21" customFormat="1" x14ac:dyDescent="0.2">
      <c r="A59" s="26"/>
    </row>
    <row r="60" spans="1:1" s="21" customFormat="1" x14ac:dyDescent="0.2">
      <c r="A60" s="26"/>
    </row>
    <row r="61" spans="1:1" s="21" customFormat="1" x14ac:dyDescent="0.2">
      <c r="A61" s="26"/>
    </row>
    <row r="62" spans="1:1" s="21" customFormat="1" x14ac:dyDescent="0.2">
      <c r="A62" s="26"/>
    </row>
    <row r="63" spans="1:1" s="21" customFormat="1" x14ac:dyDescent="0.2">
      <c r="A63" s="26"/>
    </row>
    <row r="64" spans="1:1" s="21" customFormat="1" x14ac:dyDescent="0.2">
      <c r="A64" s="26"/>
    </row>
    <row r="65" spans="1:1" s="21" customFormat="1" x14ac:dyDescent="0.2">
      <c r="A65" s="26"/>
    </row>
    <row r="66" spans="1:1" s="21" customFormat="1" x14ac:dyDescent="0.2">
      <c r="A66" s="26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</sheetData>
  <mergeCells count="27">
    <mergeCell ref="C43:D43"/>
    <mergeCell ref="C38:D38"/>
    <mergeCell ref="C39:D39"/>
    <mergeCell ref="C40:D40"/>
    <mergeCell ref="C41:D41"/>
    <mergeCell ref="A2:D2"/>
    <mergeCell ref="A3:D3"/>
    <mergeCell ref="A4:D4"/>
    <mergeCell ref="A6:A7"/>
    <mergeCell ref="B6:B7"/>
    <mergeCell ref="C6:D6"/>
    <mergeCell ref="A8:D8"/>
    <mergeCell ref="A43:B43"/>
    <mergeCell ref="B45:D45"/>
    <mergeCell ref="A35:A38"/>
    <mergeCell ref="A41:B41"/>
    <mergeCell ref="A10:A14"/>
    <mergeCell ref="A16:A18"/>
    <mergeCell ref="A22:A23"/>
    <mergeCell ref="A25:A27"/>
    <mergeCell ref="A32:B32"/>
    <mergeCell ref="A33:D33"/>
    <mergeCell ref="C34:D34"/>
    <mergeCell ref="C35:D35"/>
    <mergeCell ref="C36:D36"/>
    <mergeCell ref="C37:D37"/>
    <mergeCell ref="C42:D42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90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01-04-2016</vt:lpstr>
      <vt:lpstr>'01-04-2016'!Область_печати</vt:lpstr>
    </vt:vector>
  </TitlesOfParts>
  <Company>BuhUFO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Marina</cp:lastModifiedBy>
  <cp:lastPrinted>2016-10-05T07:34:39Z</cp:lastPrinted>
  <dcterms:created xsi:type="dcterms:W3CDTF">2003-06-04T12:04:04Z</dcterms:created>
  <dcterms:modified xsi:type="dcterms:W3CDTF">2016-10-05T07:43:09Z</dcterms:modified>
</cp:coreProperties>
</file>